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F EL GRULLO\actualizacinpaginadeayuntamiento JUNIO\"/>
    </mc:Choice>
  </mc:AlternateContent>
  <xr:revisionPtr revIDLastSave="0" documentId="8_{FC3E9A98-4BC9-4829-9064-14D8B4420435}" xr6:coauthVersionLast="45" xr6:coauthVersionMax="45" xr10:uidLastSave="{00000000-0000-0000-0000-000000000000}"/>
  <bookViews>
    <workbookView xWindow="2985" yWindow="2985" windowWidth="21600" windowHeight="11385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C47" i="1"/>
  <c r="I8" i="1"/>
  <c r="I56" i="1"/>
  <c r="I116" i="1"/>
  <c r="H116" i="1"/>
  <c r="I112" i="1"/>
  <c r="I104" i="1" s="1"/>
  <c r="H112" i="1"/>
  <c r="I107" i="1"/>
  <c r="H107" i="1"/>
  <c r="H104" i="1" s="1"/>
  <c r="I99" i="1"/>
  <c r="I124" i="1" s="1"/>
  <c r="I120" i="1"/>
  <c r="H120" i="1"/>
  <c r="D43" i="1"/>
  <c r="C43" i="1"/>
  <c r="D40" i="1"/>
  <c r="C40" i="1"/>
  <c r="H99" i="1"/>
  <c r="H124" i="1" s="1"/>
  <c r="I88" i="1"/>
  <c r="H88" i="1"/>
  <c r="I80" i="1"/>
  <c r="H80" i="1"/>
  <c r="I75" i="1"/>
  <c r="H75" i="1"/>
  <c r="I68" i="1"/>
  <c r="H68" i="1"/>
  <c r="I63" i="1"/>
  <c r="H63" i="1"/>
  <c r="I59" i="1"/>
  <c r="I94" i="1" s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H56" i="1" s="1"/>
  <c r="H96" i="1" s="1"/>
  <c r="H126" i="1" s="1"/>
  <c r="I19" i="1"/>
  <c r="H19" i="1"/>
  <c r="H8" i="1"/>
  <c r="D55" i="1"/>
  <c r="D121" i="1" s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C121" i="1" s="1"/>
  <c r="D33" i="1"/>
  <c r="C33" i="1"/>
  <c r="D26" i="1"/>
  <c r="C26" i="1"/>
  <c r="C8" i="1"/>
  <c r="D8" i="1"/>
  <c r="D52" i="1" s="1"/>
  <c r="D123" i="1" s="1"/>
  <c r="D17" i="1"/>
  <c r="C17" i="1"/>
  <c r="C52" i="1" s="1"/>
  <c r="C123" i="1" s="1"/>
  <c r="H94" i="1"/>
  <c r="I96" i="1" l="1"/>
  <c r="I126" i="1" s="1"/>
</calcChain>
</file>

<file path=xl/sharedStrings.xml><?xml version="1.0" encoding="utf-8"?>
<sst xmlns="http://schemas.openxmlformats.org/spreadsheetml/2006/main" count="397" uniqueCount="394">
  <si>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</si>
  <si>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</si>
  <si>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</si>
  <si>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</si>
  <si>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</si>
  <si>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</si>
  <si>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</si>
  <si>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</si>
  <si>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</si>
  <si>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</si>
  <si>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</si>
  <si>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</si>
  <si>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</si>
  <si>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</si>
  <si>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</si>
  <si>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</si>
  <si>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</si>
  <si>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</si>
  <si>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</si>
  <si>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</si>
  <si>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</si>
  <si>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</si>
  <si>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</si>
  <si>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</si>
  <si>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</si>
  <si>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</si>
  <si>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</si>
  <si>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</si>
  <si>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</si>
  <si>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</si>
  <si>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</si>
  <si>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</si>
  <si>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</si>
  <si>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</si>
  <si>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</si>
  <si>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</si>
  <si>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</si>
  <si>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</si>
  <si>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</si>
  <si>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</si>
  <si>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</si>
  <si>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</si>
  <si>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</si>
  <si>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</si>
  <si>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</si>
  <si>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</si>
  <si>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</si>
  <si>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</si>
  <si>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</si>
  <si>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</si>
  <si>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</si>
  <si>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</si>
  <si>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</si>
  <si>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</si>
  <si>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</si>
  <si>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</si>
  <si>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</si>
  <si>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</si>
  <si>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</si>
  <si>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</si>
  <si>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</si>
  <si>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</si>
  <si>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</si>
  <si>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</si>
  <si>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</si>
  <si>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</si>
  <si>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</si>
  <si>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</si>
  <si>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</si>
  <si>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</si>
  <si>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</si>
  <si>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</si>
  <si>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</si>
  <si>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</si>
  <si>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</si>
  <si>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</si>
  <si>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</si>
  <si>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</si>
  <si>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</si>
  <si>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</si>
  <si>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</si>
  <si>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</si>
  <si>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</si>
  <si>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</si>
  <si>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</si>
  <si>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</si>
  <si>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</si>
  <si>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</si>
  <si>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</si>
  <si>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</si>
  <si>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</si>
  <si>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</si>
  <si>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</si>
  <si>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</si>
  <si>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</si>
  <si>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</si>
  <si>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</si>
  <si>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</si>
  <si>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</si>
  <si>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</si>
  <si>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</si>
  <si>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</si>
  <si>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</si>
  <si>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</si>
  <si>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</si>
  <si>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</si>
  <si>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</si>
  <si>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</si>
  <si>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</si>
  <si>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</si>
  <si>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</si>
  <si>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</si>
  <si>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</si>
  <si>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</si>
  <si>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</si>
  <si>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</si>
  <si>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</si>
  <si>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</si>
  <si>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</si>
  <si>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</si>
  <si>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</si>
  <si>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</si>
  <si>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</si>
  <si>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</si>
  <si>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</si>
  <si>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</si>
  <si>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</si>
  <si>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</si>
  <si>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</si>
  <si>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</si>
  <si>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</si>
  <si>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</si>
  <si>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</si>
  <si>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</si>
  <si>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</si>
  <si>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</si>
  <si>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</si>
  <si>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</si>
  <si>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</si>
  <si>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</si>
  <si>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</si>
  <si>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</si>
  <si>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</si>
  <si>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</si>
  <si>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</si>
  <si>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</si>
  <si>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</si>
  <si>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</si>
  <si>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</si>
  <si>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</si>
  <si>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</si>
  <si>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</si>
  <si>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</si>
  <si>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</si>
  <si>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</si>
  <si>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</si>
  <si>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</si>
  <si>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</si>
  <si>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</si>
  <si>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</si>
  <si>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</si>
  <si>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</si>
  <si>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</si>
  <si>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</si>
  <si>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</si>
  <si>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</si>
  <si>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</si>
  <si>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</si>
  <si>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</si>
  <si>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</si>
  <si>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</si>
  <si>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</si>
  <si>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</si>
  <si>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</si>
  <si>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</si>
  <si>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</si>
  <si>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</si>
  <si>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</si>
  <si>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</si>
  <si>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</si>
  <si>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</si>
  <si>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</si>
  <si>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</si>
  <si>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</si>
  <si>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</si>
  <si>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</si>
  <si>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</si>
  <si>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</si>
  <si>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</si>
  <si>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</si>
  <si>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</si>
  <si>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</si>
  <si>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</si>
  <si>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</si>
  <si>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</si>
  <si>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</si>
  <si>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</si>
  <si>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</si>
  <si>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</si>
  <si>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</si>
  <si>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</si>
  <si>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</si>
  <si>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</si>
  <si>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</si>
  <si>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</si>
  <si>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</si>
  <si>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</si>
  <si>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</si>
  <si>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</si>
  <si>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</si>
  <si>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</si>
  <si>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</si>
  <si>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</si>
  <si>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</si>
  <si>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</si>
  <si>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</si>
  <si>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</si>
  <si>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</si>
  <si>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</si>
  <si>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</si>
  <si>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</si>
  <si>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</si>
  <si>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</si>
  <si>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</si>
  <si>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</si>
  <si>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</si>
  <si>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</si>
  <si>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</si>
  <si>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</si>
  <si>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</si>
  <si>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</si>
  <si>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</si>
  <si>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</si>
  <si>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</si>
  <si>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</si>
  <si>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</si>
  <si>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</si>
  <si>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</si>
  <si>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</si>
  <si>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</si>
  <si>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</si>
  <si>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</si>
  <si>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</si>
  <si>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</si>
  <si>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</si>
  <si>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</si>
  <si>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</si>
  <si>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</si>
  <si>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</si>
  <si>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</si>
  <si>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</si>
  <si>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</si>
  <si>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</si>
  <si>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</si>
  <si>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</si>
  <si>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</si>
  <si>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</si>
  <si>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</si>
  <si>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</si>
  <si>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</si>
  <si>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</si>
  <si>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</si>
  <si>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</si>
  <si>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</si>
  <si>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</si>
  <si>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</si>
  <si>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</si>
  <si>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</si>
  <si>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</si>
  <si>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</si>
  <si>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</si>
  <si>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</si>
  <si>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</si>
  <si>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</si>
  <si>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</si>
  <si>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</si>
  <si>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</si>
  <si>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</si>
  <si>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</si>
  <si>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</si>
  <si>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</si>
  <si>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</si>
  <si>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</si>
  <si>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</si>
  <si>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</si>
  <si>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</si>
  <si>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</si>
  <si>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</si>
  <si>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</si>
  <si>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</si>
  <si>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</si>
  <si>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</si>
  <si>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</si>
  <si>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</si>
  <si>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</si>
  <si>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</si>
  <si>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</si>
  <si>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</si>
  <si>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</si>
  <si>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</si>
  <si>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</si>
  <si>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</si>
  <si>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</si>
  <si>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</si>
  <si>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</si>
  <si>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</si>
  <si>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</si>
  <si>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</si>
  <si>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</si>
  <si>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</si>
  <si>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</si>
  <si>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</si>
  <si>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</si>
  <si>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</si>
  <si>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</si>
  <si>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</si>
  <si>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</si>
  <si>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</si>
  <si>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</si>
  <si>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</si>
  <si>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</si>
  <si>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</si>
  <si>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</si>
  <si>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</si>
  <si>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</si>
  <si>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</si>
  <si>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</si>
  <si>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</si>
  <si>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</si>
  <si>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</si>
  <si>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</si>
  <si>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</si>
  <si>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</si>
  <si>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</si>
  <si>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</si>
  <si>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</si>
  <si>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</si>
  <si>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</si>
  <si>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</si>
  <si>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</si>
  <si>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</si>
  <si>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</si>
  <si>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</si>
  <si>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</si>
  <si>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</si>
  <si>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</si>
  <si>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</si>
  <si>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</si>
  <si>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</si>
  <si>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</si>
  <si>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</si>
  <si>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</si>
  <si>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</si>
  <si>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</si>
  <si>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</si>
  <si>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</si>
  <si>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</si>
  <si>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</si>
  <si>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</si>
  <si>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</si>
  <si>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</si>
  <si>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</si>
  <si>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</si>
  <si>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</si>
  <si>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</si>
  <si>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</si>
  <si>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</si>
  <si>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</si>
  <si>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</si>
  <si>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</si>
  <si>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</si>
  <si>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</si>
  <si>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</si>
  <si>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</si>
  <si>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</si>
  <si>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</si>
  <si>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</si>
  <si>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</si>
  <si>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</si>
  <si>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</si>
  <si>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</si>
  <si>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</si>
  <si>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</si>
  <si>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</si>
  <si>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</si>
  <si>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</si>
  <si>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</si>
  <si>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</si>
  <si>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ENTE</t>
  </si>
  <si>
    <t>ADQUISICION CON FONDOS DE TERCEROS</t>
  </si>
  <si>
    <t>ASEJ2018</t>
  </si>
  <si>
    <t>AL  31 DE MARZO 2020</t>
  </si>
  <si>
    <t>Año 2020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</si>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</sst>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39HrP24DhTt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130</xdr:row>
      <xdr:rowOff>0</xdr:rowOff>
    </xdr:from>
    <xdr:to>
      <xdr:col>6</xdr:col>
      <xdr:colOff>3312584</xdr:colOff>
      <xdr:row>130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367BD8E2-67A1-4046-A511-82299800392A}"/>
            </a:ext>
          </a:extLst>
        </xdr:cNvPr>
        <xdr:cNvCxnSpPr/>
      </xdr:nvCxnSpPr>
      <xdr:spPr>
        <a:xfrm>
          <a:off x="805815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352425</xdr:colOff>
      <xdr:row>135</xdr:row>
      <xdr:rowOff>19050</xdr:rowOff>
    </xdr:from>
    <xdr:to>
      <xdr:col>1</xdr:col>
      <xdr:colOff>1240367</xdr:colOff>
      <xdr:row>142</xdr:row>
      <xdr:rowOff>38100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27EF73D3-2B41-4979-AC98-6FA1501B890A}"/>
            </a:ext>
          </a:extLst>
        </xdr:cNvPr>
        <xdr:cNvSpPr/>
      </xdr:nvSpPr>
      <xdr:spPr>
        <a:xfrm>
          <a:off x="352425" y="2014537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875CBCA8-F018-4CBE-A5B1-544CA445673A}"/>
            </a:ext>
          </a:extLst>
        </xdr:cNvPr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E115" zoomScaleNormal="100" workbookViewId="0">
      <selection activeCell="J106" sqref="J106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8.75">
      <c r="A2" s="49" t="s">
        <v>388</v>
      </c>
      <c r="B2" s="50"/>
      <c r="C2" s="50"/>
      <c r="D2" s="50"/>
      <c r="E2" s="50"/>
      <c r="F2" s="50"/>
      <c r="G2" s="50"/>
      <c r="H2" s="50"/>
      <c r="I2" s="51"/>
    </row>
    <row r="3" spans="1:9" ht="18.75">
      <c r="A3" s="49" t="s">
        <v>384</v>
      </c>
      <c r="B3" s="50"/>
      <c r="C3" s="50"/>
      <c r="D3" s="50"/>
      <c r="E3" s="50"/>
      <c r="F3" s="50"/>
      <c r="G3" s="50"/>
      <c r="H3" s="50"/>
      <c r="I3" s="51"/>
    </row>
    <row r="4" spans="1:9" ht="18.75">
      <c r="A4" s="52" t="s">
        <v>391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385</v>
      </c>
      <c r="B6" s="20" t="s">
        <v>0</v>
      </c>
      <c r="C6" s="24" t="s">
        <v>392</v>
      </c>
      <c r="D6" s="25" t="s">
        <v>393</v>
      </c>
      <c r="E6" s="21"/>
      <c r="F6" s="19" t="s">
        <v>385</v>
      </c>
      <c r="G6" s="20" t="s">
        <v>193</v>
      </c>
      <c r="H6" s="24" t="s">
        <v>392</v>
      </c>
      <c r="I6" s="25" t="s">
        <v>393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20833.400000000001</v>
      </c>
      <c r="D8" s="41">
        <f>SUM(D9:D15)</f>
        <v>82576.66</v>
      </c>
      <c r="E8" s="17"/>
      <c r="F8" s="9" t="s">
        <v>195</v>
      </c>
      <c r="G8" s="3" t="s">
        <v>196</v>
      </c>
      <c r="H8" s="40">
        <f>SUM(H9:H17)</f>
        <v>14751.380000000001</v>
      </c>
      <c r="I8" s="41">
        <f>SUM(I9:I17)</f>
        <v>8495.7800000000007</v>
      </c>
    </row>
    <row r="9" spans="1:9">
      <c r="A9" s="11" t="s">
        <v>4</v>
      </c>
      <c r="B9" s="4" t="s">
        <v>5</v>
      </c>
      <c r="C9" s="26">
        <v>14153.66</v>
      </c>
      <c r="D9" s="27">
        <v>-2771.04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6679.74</v>
      </c>
      <c r="D10" s="27">
        <v>85347.7</v>
      </c>
      <c r="E10" s="17"/>
      <c r="F10" s="11" t="s">
        <v>199</v>
      </c>
      <c r="G10" s="4" t="s">
        <v>200</v>
      </c>
      <c r="H10" s="26">
        <v>4358.68</v>
      </c>
      <c r="I10" s="27">
        <v>-689.9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0</v>
      </c>
      <c r="I11" s="27">
        <v>0</v>
      </c>
    </row>
    <row r="12" spans="1:9">
      <c r="A12" s="11" t="s">
        <v>10</v>
      </c>
      <c r="B12" s="4" t="s">
        <v>11</v>
      </c>
      <c r="C12" s="26">
        <v>0</v>
      </c>
      <c r="D12" s="27">
        <v>0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0</v>
      </c>
      <c r="D13" s="27">
        <v>0</v>
      </c>
      <c r="E13" s="17"/>
      <c r="F13" s="11" t="s">
        <v>205</v>
      </c>
      <c r="G13" s="4" t="s">
        <v>206</v>
      </c>
      <c r="H13" s="26">
        <v>0</v>
      </c>
      <c r="I13" s="27">
        <v>0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0</v>
      </c>
      <c r="I15" s="27">
        <v>0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136017</v>
      </c>
      <c r="D17" s="41">
        <f>SUM(D18:D24)</f>
        <v>11983</v>
      </c>
      <c r="E17" s="17"/>
      <c r="F17" s="11" t="s">
        <v>213</v>
      </c>
      <c r="G17" s="4" t="s">
        <v>214</v>
      </c>
      <c r="H17" s="26">
        <v>10392.700000000001</v>
      </c>
      <c r="I17" s="27">
        <v>9185.68</v>
      </c>
    </row>
    <row r="18" spans="1:9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121017</v>
      </c>
      <c r="D19" s="27">
        <v>-17</v>
      </c>
      <c r="E19" s="17"/>
      <c r="F19" s="9" t="s">
        <v>215</v>
      </c>
      <c r="G19" s="3" t="s">
        <v>216</v>
      </c>
      <c r="H19" s="40">
        <f>SUM(H20:H22)</f>
        <v>0</v>
      </c>
      <c r="I19" s="41">
        <f>SUM(I20:I22)</f>
        <v>0</v>
      </c>
    </row>
    <row r="20" spans="1:9">
      <c r="A20" s="11" t="s">
        <v>24</v>
      </c>
      <c r="B20" s="4" t="s">
        <v>25</v>
      </c>
      <c r="C20" s="26">
        <v>0</v>
      </c>
      <c r="D20" s="27">
        <v>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0</v>
      </c>
      <c r="D22" s="27">
        <v>0</v>
      </c>
      <c r="E22" s="17"/>
      <c r="F22" s="11" t="s">
        <v>221</v>
      </c>
      <c r="G22" s="4" t="s">
        <v>222</v>
      </c>
      <c r="H22" s="26">
        <v>0</v>
      </c>
      <c r="I22" s="27">
        <v>0</v>
      </c>
    </row>
    <row r="23" spans="1:9">
      <c r="A23" s="11" t="s">
        <v>30</v>
      </c>
      <c r="B23" s="4" t="s">
        <v>31</v>
      </c>
      <c r="C23" s="26">
        <v>15000</v>
      </c>
      <c r="D23" s="27">
        <v>12000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0</v>
      </c>
      <c r="D24" s="27">
        <v>0</v>
      </c>
      <c r="E24" s="17"/>
      <c r="F24" s="9" t="s">
        <v>223</v>
      </c>
      <c r="G24" s="3" t="s">
        <v>224</v>
      </c>
      <c r="H24" s="40">
        <f>SUM(H25:H27)</f>
        <v>0</v>
      </c>
      <c r="I24" s="41">
        <f>SUM(I25:I27)</f>
        <v>0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0</v>
      </c>
      <c r="I25" s="27">
        <v>0</v>
      </c>
    </row>
    <row r="26" spans="1:9">
      <c r="A26" s="9" t="s">
        <v>34</v>
      </c>
      <c r="B26" s="3" t="s">
        <v>35</v>
      </c>
      <c r="C26" s="40">
        <f>SUM(C27:C31)</f>
        <v>0</v>
      </c>
      <c r="D26" s="41">
        <f>SUM(D27:D31)</f>
        <v>5000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0</v>
      </c>
      <c r="I27" s="27">
        <v>0</v>
      </c>
    </row>
    <row r="28" spans="1:9">
      <c r="A28" s="11" t="s">
        <v>38</v>
      </c>
      <c r="B28" s="4" t="s">
        <v>39</v>
      </c>
      <c r="C28" s="26">
        <v>0</v>
      </c>
      <c r="D28" s="27">
        <v>5000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SUM(C48:C51)</f>
        <v>0</v>
      </c>
      <c r="D47" s="41">
        <f>SUM(D48:D51)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389</v>
      </c>
      <c r="C51" s="26">
        <v>0</v>
      </c>
      <c r="D51" s="26">
        <v>0</v>
      </c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156850.4</v>
      </c>
      <c r="D52" s="35">
        <f>D8+D17+D26+D33+D40+D43+D47</f>
        <v>99559.66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14751.380000000001</v>
      </c>
      <c r="I56" s="35">
        <f>I8+I19+I24+I29+I33+I38+I46+I51</f>
        <v>8495.7800000000007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0</v>
      </c>
      <c r="I59" s="41">
        <f>SUM(I60:I61)</f>
        <v>0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0</v>
      </c>
      <c r="I60" s="27">
        <v>0</v>
      </c>
    </row>
    <row r="61" spans="1:9">
      <c r="A61" s="9" t="s">
        <v>87</v>
      </c>
      <c r="B61" s="3" t="s">
        <v>88</v>
      </c>
      <c r="C61" s="40">
        <f>SUM(C62:C66)</f>
        <v>0</v>
      </c>
      <c r="D61" s="41">
        <f>SUM(D62:D66)</f>
        <v>0</v>
      </c>
      <c r="E61" s="17"/>
      <c r="F61" s="11" t="s">
        <v>280</v>
      </c>
      <c r="G61" s="4" t="s">
        <v>281</v>
      </c>
      <c r="H61" s="26">
        <v>0</v>
      </c>
      <c r="I61" s="27">
        <v>0</v>
      </c>
    </row>
    <row r="62" spans="1:9">
      <c r="A62" s="11" t="s">
        <v>89</v>
      </c>
      <c r="B62" s="4" t="s">
        <v>90</v>
      </c>
      <c r="C62" s="26">
        <v>0</v>
      </c>
      <c r="D62" s="27">
        <v>0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0</v>
      </c>
      <c r="D63" s="27">
        <v>0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0</v>
      </c>
      <c r="D68" s="41">
        <f>SUM(D69:D75)</f>
        <v>0</v>
      </c>
      <c r="E68" s="17"/>
      <c r="F68" s="9" t="s">
        <v>290</v>
      </c>
      <c r="G68" s="3" t="s">
        <v>291</v>
      </c>
      <c r="H68" s="40">
        <f>SUM(H69:H73)</f>
        <v>0</v>
      </c>
      <c r="I68" s="41">
        <f>SUM(I69:I73)</f>
        <v>0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0</v>
      </c>
      <c r="I71" s="27">
        <v>0</v>
      </c>
    </row>
    <row r="72" spans="1:9">
      <c r="A72" s="11" t="s">
        <v>107</v>
      </c>
      <c r="B72" s="4" t="s">
        <v>108</v>
      </c>
      <c r="C72" s="26">
        <v>0</v>
      </c>
      <c r="D72" s="27">
        <v>0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0</v>
      </c>
      <c r="D73" s="27">
        <v>0</v>
      </c>
      <c r="E73" s="17"/>
      <c r="F73" s="11" t="s">
        <v>300</v>
      </c>
      <c r="G73" s="4" t="s">
        <v>301</v>
      </c>
      <c r="H73" s="26">
        <v>0</v>
      </c>
      <c r="I73" s="27">
        <v>0</v>
      </c>
    </row>
    <row r="74" spans="1:9">
      <c r="A74" s="11" t="s">
        <v>111</v>
      </c>
      <c r="B74" s="4" t="s">
        <v>112</v>
      </c>
      <c r="C74" s="26">
        <v>0</v>
      </c>
      <c r="D74" s="27">
        <v>0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243225.61</v>
      </c>
      <c r="D77" s="41">
        <f>SUM(D78:D85)</f>
        <v>141961.76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211594.49</v>
      </c>
      <c r="D78" s="27">
        <v>114145.21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7000</v>
      </c>
      <c r="D79" s="27">
        <v>7000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19596.12</v>
      </c>
      <c r="D80" s="27">
        <v>15781.55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0</v>
      </c>
      <c r="D81" s="27">
        <v>0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0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5035</v>
      </c>
      <c r="D83" s="27">
        <v>5035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0</v>
      </c>
      <c r="D84" s="27">
        <v>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4060</v>
      </c>
      <c r="D87" s="41">
        <f>SUM(D88:D92)</f>
        <v>4060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4060</v>
      </c>
      <c r="D88" s="27">
        <v>4060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0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0</v>
      </c>
      <c r="I94" s="35">
        <f>I59+I63+I68+I75+I80+I88</f>
        <v>0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14751.380000000001</v>
      </c>
      <c r="I96" s="37">
        <f>I56+I94</f>
        <v>8495.7800000000007</v>
      </c>
    </row>
    <row r="97" spans="1:9">
      <c r="A97" s="11" t="s">
        <v>151</v>
      </c>
      <c r="B97" s="4" t="s">
        <v>152</v>
      </c>
      <c r="C97" s="26">
        <v>0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0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0</v>
      </c>
      <c r="D101" s="41">
        <f>SUM(D102:D107)</f>
        <v>0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0</v>
      </c>
      <c r="D103" s="27">
        <v>0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284217.02</v>
      </c>
      <c r="I104" s="41">
        <f>I105+I106+I107+I112+I116</f>
        <v>267128.67000000004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39285.1</v>
      </c>
      <c r="I105" s="27">
        <v>249990.17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244931.92</v>
      </c>
      <c r="I106" s="27">
        <v>17138.5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0</v>
      </c>
      <c r="I116" s="41">
        <f>SUM(I117:I118)</f>
        <v>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0</v>
      </c>
      <c r="I117" s="27">
        <v>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0</v>
      </c>
      <c r="I118" s="27">
        <v>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247285.61</v>
      </c>
      <c r="D121" s="35">
        <f>D55+D61+D68+D77+D87+D94+D101+D109+D116</f>
        <v>146021.76000000001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387</v>
      </c>
      <c r="C123" s="38">
        <f>C52+C121</f>
        <v>404136.01</v>
      </c>
      <c r="D123" s="39">
        <f>D52+D121</f>
        <v>245581.42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284217.02</v>
      </c>
      <c r="I124" s="35">
        <f>I99+I104+I120</f>
        <v>267128.67000000004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298968.40000000002</v>
      </c>
      <c r="I126" s="39">
        <f>I96+I124</f>
        <v>275624.45000000007</v>
      </c>
    </row>
    <row r="127" spans="1:9" ht="12" thickTop="1"/>
    <row r="130" spans="1:8" ht="15">
      <c r="B130" s="47"/>
      <c r="F130" s="44"/>
      <c r="H130" s="45"/>
    </row>
    <row r="131" spans="1:8" ht="15">
      <c r="B131" s="44"/>
      <c r="F131" s="43"/>
      <c r="G131" s="44"/>
      <c r="H131" s="46"/>
    </row>
    <row r="132" spans="1:8" ht="15">
      <c r="B132" s="44"/>
      <c r="F132" s="43"/>
      <c r="G132" s="44"/>
      <c r="H132" s="46"/>
    </row>
    <row r="133" spans="1:8" ht="15.75">
      <c r="A133" s="56" t="s">
        <v>386</v>
      </c>
      <c r="B133" s="56"/>
      <c r="C133" s="56"/>
      <c r="D133" s="56"/>
    </row>
    <row r="137" spans="1:8" ht="15" customHeight="1">
      <c r="C137" s="55" t="s">
        <v>390</v>
      </c>
      <c r="D137" s="55"/>
      <c r="E137" s="55"/>
      <c r="F137" s="55"/>
      <c r="G137" s="55"/>
    </row>
    <row r="138" spans="1:8" ht="15" customHeight="1">
      <c r="C138" s="55"/>
      <c r="D138" s="55"/>
      <c r="E138" s="55"/>
      <c r="F138" s="55"/>
      <c r="G138" s="55"/>
    </row>
    <row r="139" spans="1:8" ht="11.25" customHeight="1">
      <c r="C139" s="55"/>
      <c r="D139" s="55"/>
      <c r="E139" s="55"/>
      <c r="F139" s="55"/>
      <c r="G139" s="55"/>
    </row>
    <row r="140" spans="1:8" ht="11.25" customHeight="1">
      <c r="C140" s="55"/>
      <c r="D140" s="55"/>
      <c r="E140" s="55"/>
      <c r="F140" s="55"/>
      <c r="G140" s="55"/>
    </row>
    <row r="141" spans="1:8" ht="17.25" customHeight="1"/>
  </sheetData>
  <mergeCells count="5">
    <mergeCell ref="A2:I2"/>
    <mergeCell ref="A3:I3"/>
    <mergeCell ref="A4:I4"/>
    <mergeCell ref="C137:G140"/>
    <mergeCell ref="A133:D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PC</cp:lastModifiedBy>
  <cp:lastPrinted>2011-10-31T19:33:30Z</cp:lastPrinted>
  <dcterms:created xsi:type="dcterms:W3CDTF">2011-02-09T15:30:30Z</dcterms:created>
  <dcterms:modified xsi:type="dcterms:W3CDTF">2020-06-09T18:31:02Z</dcterms:modified>
</cp:coreProperties>
</file>